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4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2" l="1"/>
  <c r="A13" i="2" l="1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B35" i="2"/>
  <c r="B40" i="2" s="1"/>
  <c r="C35" i="2"/>
  <c r="C40" i="2" s="1"/>
  <c r="D35" i="2"/>
  <c r="E35" i="2"/>
  <c r="E40" i="2" s="1"/>
  <c r="F35" i="2"/>
  <c r="F40" i="2" s="1"/>
  <c r="G35" i="2"/>
  <c r="G40" i="2" s="1"/>
  <c r="A36" i="2"/>
  <c r="A37" i="2"/>
  <c r="A38" i="2"/>
  <c r="A39" i="2"/>
  <c r="D40" i="2"/>
  <c r="A41" i="2"/>
  <c r="B42" i="2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G44" i="2"/>
  <c r="B45" i="2"/>
  <c r="C45" i="2"/>
  <c r="D45" i="2"/>
  <c r="E45" i="2"/>
  <c r="F45" i="2"/>
  <c r="G45" i="2"/>
  <c r="E46" i="2" l="1"/>
  <c r="D46" i="2"/>
  <c r="F46" i="2"/>
  <c r="G46" i="2"/>
  <c r="A45" i="2"/>
  <c r="C46" i="2"/>
  <c r="A42" i="2"/>
  <c r="A44" i="2"/>
  <c r="B46" i="2"/>
  <c r="A43" i="2"/>
  <c r="A35" i="2"/>
  <c r="A40" i="2" s="1"/>
</calcChain>
</file>

<file path=xl/sharedStrings.xml><?xml version="1.0" encoding="utf-8"?>
<sst xmlns="http://schemas.openxmlformats.org/spreadsheetml/2006/main" count="75" uniqueCount="37">
  <si>
    <t>ATTENDENCES TO P.H.C. BY TYPE OF SERVICES , SEX , NATIONALITY &amp; MEDICAL DISTRICT</t>
  </si>
  <si>
    <t xml:space="preserve"> TOTAL</t>
  </si>
  <si>
    <t>Fujeira</t>
  </si>
  <si>
    <t xml:space="preserve"> R.A.K.</t>
  </si>
  <si>
    <t>U.A.Q.</t>
  </si>
  <si>
    <t xml:space="preserve"> Ajman</t>
  </si>
  <si>
    <t>Sharjah</t>
  </si>
  <si>
    <t>Dubai</t>
  </si>
  <si>
    <t>District</t>
  </si>
  <si>
    <t>Services</t>
  </si>
  <si>
    <t>Sex</t>
  </si>
  <si>
    <t>Nationality</t>
  </si>
  <si>
    <t xml:space="preserve"> M</t>
  </si>
  <si>
    <t>Citizen</t>
  </si>
  <si>
    <t>General Treatment</t>
  </si>
  <si>
    <t>F</t>
  </si>
  <si>
    <t>Non Citizen</t>
  </si>
  <si>
    <t>Dental Treatment</t>
  </si>
  <si>
    <t>Vaccin.</t>
  </si>
  <si>
    <t>M.C.H. Servuces</t>
  </si>
  <si>
    <t>Growth Devel</t>
  </si>
  <si>
    <t>Children</t>
  </si>
  <si>
    <t>Citizen  pregnant</t>
  </si>
  <si>
    <t>M</t>
  </si>
  <si>
    <t>Non</t>
  </si>
  <si>
    <t>children</t>
  </si>
  <si>
    <t xml:space="preserve"> F</t>
  </si>
  <si>
    <t>Non citizen pregnant</t>
  </si>
  <si>
    <t>Specialist Treatment</t>
  </si>
  <si>
    <t>TOTAL TREATED AT P.H.C.</t>
  </si>
  <si>
    <t>Nursing Services</t>
  </si>
  <si>
    <t>TOTAL ATTENTED AT P.H.C.</t>
  </si>
  <si>
    <t>TOTAL REFERED</t>
  </si>
  <si>
    <t>TOTAL</t>
  </si>
  <si>
    <t>Total</t>
  </si>
  <si>
    <t>Statistics &amp; Research Center</t>
  </si>
  <si>
    <t xml:space="preserve"> ( 45 )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</si>
</sst>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readingOrder="2"/>
    </xf>
    <xf numFmtId="0" fontId="2" fillId="3" borderId="6" xfId="0" applyFont="1" applyFill="1" applyBorder="1" applyAlignment="1">
      <alignment horizontal="center" vertical="center" readingOrder="2"/>
    </xf>
    <xf numFmtId="0" fontId="2" fillId="3" borderId="7" xfId="0" applyFont="1" applyFill="1" applyBorder="1" applyAlignment="1">
      <alignment horizontal="center" vertical="center" readingOrder="2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0</xdr:col>
      <xdr:colOff>9525</xdr:colOff>
      <xdr:row>12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9986505300" y="1790700"/>
          <a:ext cx="1714500" cy="7048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10</xdr:row>
      <xdr:rowOff>9525</xdr:rowOff>
    </xdr:from>
    <xdr:to>
      <xdr:col>11</xdr:col>
      <xdr:colOff>0</xdr:colOff>
      <xdr:row>12</xdr:row>
      <xdr:rowOff>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>
          <a:off x="9980980800" y="2219325"/>
          <a:ext cx="8477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10</xdr:row>
      <xdr:rowOff>19050</xdr:rowOff>
    </xdr:from>
    <xdr:to>
      <xdr:col>11</xdr:col>
      <xdr:colOff>9525</xdr:colOff>
      <xdr:row>12</xdr:row>
      <xdr:rowOff>0</xdr:rowOff>
    </xdr:to>
    <xdr:sp macro="" textlink="">
      <xdr:nvSpPr>
        <xdr:cNvPr id="5" name="Line 19"/>
        <xdr:cNvSpPr>
          <a:spLocks noChangeShapeType="1"/>
        </xdr:cNvSpPr>
      </xdr:nvSpPr>
      <xdr:spPr bwMode="auto">
        <a:xfrm>
          <a:off x="9980971275" y="2228850"/>
          <a:ext cx="30003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57679</xdr:colOff>
      <xdr:row>0</xdr:row>
      <xdr:rowOff>133350</xdr:rowOff>
    </xdr:from>
    <xdr:to>
      <xdr:col>10</xdr:col>
      <xdr:colOff>561976</xdr:colOff>
      <xdr:row>4</xdr:row>
      <xdr:rowOff>111621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33199" y="133350"/>
          <a:ext cx="1933047" cy="62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rightToLeft="1" tabSelected="1" topLeftCell="A9" zoomScale="130" zoomScaleNormal="130" workbookViewId="0">
      <selection activeCell="H12" sqref="H12"/>
    </sheetView>
  </sheetViews>
  <sheetFormatPr defaultRowHeight="12.75"/>
  <cols>
    <col min="1" max="10" width="10.7109375" customWidth="1"/>
    <col min="11" max="11" width="12.85546875" customWidth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6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42" customHeight="1">
      <c r="A8" s="7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0.100000000000001" customHeight="1">
      <c r="A9" s="20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1" ht="20.100000000000001" customHeight="1">
      <c r="A10" s="23" t="s">
        <v>36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>
      <c r="A11" s="26" t="s">
        <v>1</v>
      </c>
      <c r="B11" s="26" t="s">
        <v>2</v>
      </c>
      <c r="C11" s="26" t="s">
        <v>3</v>
      </c>
      <c r="D11" s="26" t="s">
        <v>4</v>
      </c>
      <c r="E11" s="26" t="s">
        <v>5</v>
      </c>
      <c r="F11" s="26" t="s">
        <v>6</v>
      </c>
      <c r="G11" s="26" t="s">
        <v>7</v>
      </c>
      <c r="H11" s="18" t="s">
        <v>8</v>
      </c>
      <c r="I11" s="18"/>
      <c r="J11" s="18"/>
      <c r="K11" s="19" t="s">
        <v>9</v>
      </c>
    </row>
    <row r="12" spans="1:11">
      <c r="A12" s="27"/>
      <c r="B12" s="27"/>
      <c r="C12" s="27"/>
      <c r="D12" s="27"/>
      <c r="E12" s="27"/>
      <c r="F12" s="27"/>
      <c r="G12" s="27"/>
      <c r="H12" s="28" t="s">
        <v>10</v>
      </c>
      <c r="I12" s="18" t="s">
        <v>11</v>
      </c>
      <c r="J12" s="18"/>
      <c r="K12" s="19"/>
    </row>
    <row r="13" spans="1:11" ht="15" customHeight="1">
      <c r="A13" s="6">
        <f t="shared" ref="A13:A34" si="0">SUM(B13:G13)</f>
        <v>393428</v>
      </c>
      <c r="B13" s="4">
        <v>93641</v>
      </c>
      <c r="C13" s="5">
        <v>96640</v>
      </c>
      <c r="D13" s="4">
        <v>23777</v>
      </c>
      <c r="E13" s="4">
        <v>26472</v>
      </c>
      <c r="F13" s="4">
        <v>142140</v>
      </c>
      <c r="G13" s="4">
        <v>10758</v>
      </c>
      <c r="H13" s="2" t="s">
        <v>12</v>
      </c>
      <c r="I13" s="12" t="s">
        <v>13</v>
      </c>
      <c r="J13" s="12"/>
      <c r="K13" s="15" t="s">
        <v>14</v>
      </c>
    </row>
    <row r="14" spans="1:11">
      <c r="A14" s="6">
        <f t="shared" si="0"/>
        <v>535005</v>
      </c>
      <c r="B14" s="4">
        <v>115904</v>
      </c>
      <c r="C14" s="4">
        <v>130879</v>
      </c>
      <c r="D14" s="4">
        <v>32204</v>
      </c>
      <c r="E14" s="4">
        <v>42257</v>
      </c>
      <c r="F14" s="4">
        <v>199595</v>
      </c>
      <c r="G14" s="4">
        <v>14166</v>
      </c>
      <c r="H14" s="2" t="s">
        <v>15</v>
      </c>
      <c r="I14" s="12"/>
      <c r="J14" s="12"/>
      <c r="K14" s="15"/>
    </row>
    <row r="15" spans="1:11">
      <c r="A15" s="6">
        <f t="shared" si="0"/>
        <v>34023</v>
      </c>
      <c r="B15" s="4">
        <v>2069</v>
      </c>
      <c r="C15" s="4">
        <v>9205</v>
      </c>
      <c r="D15" s="4">
        <v>2010</v>
      </c>
      <c r="E15" s="4">
        <v>4445</v>
      </c>
      <c r="F15" s="4">
        <v>8113</v>
      </c>
      <c r="G15" s="4">
        <v>8181</v>
      </c>
      <c r="H15" s="2" t="s">
        <v>12</v>
      </c>
      <c r="I15" s="12" t="s">
        <v>16</v>
      </c>
      <c r="J15" s="12"/>
      <c r="K15" s="15"/>
    </row>
    <row r="16" spans="1:11">
      <c r="A16" s="6">
        <f t="shared" si="0"/>
        <v>41752</v>
      </c>
      <c r="B16" s="4">
        <v>708</v>
      </c>
      <c r="C16" s="4">
        <v>13657</v>
      </c>
      <c r="D16" s="4">
        <v>2163</v>
      </c>
      <c r="E16" s="4">
        <v>6368</v>
      </c>
      <c r="F16" s="4">
        <v>9356</v>
      </c>
      <c r="G16" s="4">
        <v>9500</v>
      </c>
      <c r="H16" s="2" t="s">
        <v>15</v>
      </c>
      <c r="I16" s="12"/>
      <c r="J16" s="12"/>
      <c r="K16" s="15"/>
    </row>
    <row r="17" spans="1:11" ht="15" customHeight="1">
      <c r="A17" s="6">
        <f t="shared" si="0"/>
        <v>28836</v>
      </c>
      <c r="B17" s="4">
        <v>7611</v>
      </c>
      <c r="C17" s="4">
        <v>6028</v>
      </c>
      <c r="D17" s="4">
        <v>958</v>
      </c>
      <c r="E17" s="4">
        <v>2186</v>
      </c>
      <c r="F17" s="4">
        <v>10791</v>
      </c>
      <c r="G17" s="4">
        <v>1262</v>
      </c>
      <c r="H17" s="2" t="s">
        <v>12</v>
      </c>
      <c r="I17" s="12" t="s">
        <v>13</v>
      </c>
      <c r="J17" s="12"/>
      <c r="K17" s="15" t="s">
        <v>17</v>
      </c>
    </row>
    <row r="18" spans="1:11">
      <c r="A18" s="6">
        <f t="shared" si="0"/>
        <v>45960</v>
      </c>
      <c r="B18" s="4">
        <v>11867</v>
      </c>
      <c r="C18" s="4">
        <v>10160</v>
      </c>
      <c r="D18" s="4">
        <v>1311</v>
      </c>
      <c r="E18" s="4">
        <v>4016</v>
      </c>
      <c r="F18" s="4">
        <v>16579</v>
      </c>
      <c r="G18" s="4">
        <v>2027</v>
      </c>
      <c r="H18" s="2" t="s">
        <v>15</v>
      </c>
      <c r="I18" s="12"/>
      <c r="J18" s="12"/>
      <c r="K18" s="15"/>
    </row>
    <row r="19" spans="1:11">
      <c r="A19" s="6">
        <f t="shared" si="0"/>
        <v>983</v>
      </c>
      <c r="B19" s="4">
        <v>58</v>
      </c>
      <c r="C19" s="4">
        <v>164</v>
      </c>
      <c r="D19" s="4">
        <v>4</v>
      </c>
      <c r="E19" s="4">
        <v>72</v>
      </c>
      <c r="F19" s="5">
        <v>477</v>
      </c>
      <c r="G19" s="4">
        <v>208</v>
      </c>
      <c r="H19" s="2" t="s">
        <v>12</v>
      </c>
      <c r="I19" s="12" t="s">
        <v>16</v>
      </c>
      <c r="J19" s="12"/>
      <c r="K19" s="15"/>
    </row>
    <row r="20" spans="1:11">
      <c r="A20" s="6">
        <f t="shared" si="0"/>
        <v>1255</v>
      </c>
      <c r="B20" s="4">
        <v>62</v>
      </c>
      <c r="C20" s="4">
        <v>291</v>
      </c>
      <c r="D20" s="4">
        <v>17</v>
      </c>
      <c r="E20" s="4">
        <v>87</v>
      </c>
      <c r="F20" s="4">
        <v>497</v>
      </c>
      <c r="G20" s="4">
        <v>301</v>
      </c>
      <c r="H20" s="2" t="s">
        <v>15</v>
      </c>
      <c r="I20" s="12"/>
      <c r="J20" s="12"/>
      <c r="K20" s="15"/>
    </row>
    <row r="21" spans="1:11" ht="15" customHeight="1">
      <c r="A21" s="6">
        <f t="shared" si="0"/>
        <v>28274</v>
      </c>
      <c r="B21" s="4">
        <v>5834</v>
      </c>
      <c r="C21" s="4">
        <v>7201</v>
      </c>
      <c r="D21" s="4">
        <v>1298</v>
      </c>
      <c r="E21" s="4">
        <v>2885</v>
      </c>
      <c r="F21" s="4">
        <v>10686</v>
      </c>
      <c r="G21" s="4">
        <v>370</v>
      </c>
      <c r="H21" s="2" t="s">
        <v>12</v>
      </c>
      <c r="I21" s="12" t="s">
        <v>18</v>
      </c>
      <c r="J21" s="2"/>
      <c r="K21" s="15" t="s">
        <v>19</v>
      </c>
    </row>
    <row r="22" spans="1:11">
      <c r="A22" s="6">
        <f t="shared" si="0"/>
        <v>27202</v>
      </c>
      <c r="B22" s="4">
        <v>5848</v>
      </c>
      <c r="C22" s="4">
        <v>6567</v>
      </c>
      <c r="D22" s="4">
        <v>1148</v>
      </c>
      <c r="E22" s="4">
        <v>2856</v>
      </c>
      <c r="F22" s="4">
        <v>10477</v>
      </c>
      <c r="G22" s="4">
        <v>306</v>
      </c>
      <c r="H22" s="2" t="s">
        <v>15</v>
      </c>
      <c r="I22" s="12"/>
      <c r="J22" s="2" t="s">
        <v>13</v>
      </c>
      <c r="K22" s="15"/>
    </row>
    <row r="23" spans="1:11">
      <c r="A23" s="6">
        <f t="shared" si="0"/>
        <v>20804</v>
      </c>
      <c r="B23" s="4">
        <v>8069</v>
      </c>
      <c r="C23" s="4">
        <v>3974</v>
      </c>
      <c r="D23" s="4">
        <v>1240</v>
      </c>
      <c r="E23" s="4">
        <v>15</v>
      </c>
      <c r="F23" s="4">
        <v>7364</v>
      </c>
      <c r="G23" s="4">
        <v>142</v>
      </c>
      <c r="H23" s="2" t="s">
        <v>12</v>
      </c>
      <c r="I23" s="16" t="s">
        <v>20</v>
      </c>
      <c r="J23" s="2" t="s">
        <v>21</v>
      </c>
      <c r="K23" s="15"/>
    </row>
    <row r="24" spans="1:11">
      <c r="A24" s="6">
        <f t="shared" si="0"/>
        <v>19953</v>
      </c>
      <c r="B24" s="4">
        <v>8066</v>
      </c>
      <c r="C24" s="4">
        <v>3504</v>
      </c>
      <c r="D24" s="4">
        <v>1110</v>
      </c>
      <c r="E24" s="4">
        <v>9</v>
      </c>
      <c r="F24" s="4">
        <v>7132</v>
      </c>
      <c r="G24" s="4">
        <v>132</v>
      </c>
      <c r="H24" s="2" t="s">
        <v>15</v>
      </c>
      <c r="I24" s="16"/>
      <c r="J24" s="2"/>
      <c r="K24" s="15"/>
    </row>
    <row r="25" spans="1:11">
      <c r="A25" s="6">
        <f t="shared" si="0"/>
        <v>11142</v>
      </c>
      <c r="B25" s="4">
        <v>3597</v>
      </c>
      <c r="C25" s="4">
        <v>3734</v>
      </c>
      <c r="D25" s="4">
        <v>175</v>
      </c>
      <c r="E25" s="4">
        <v>1211</v>
      </c>
      <c r="F25" s="5">
        <v>2299</v>
      </c>
      <c r="G25" s="4">
        <v>126</v>
      </c>
      <c r="H25" s="2" t="s">
        <v>15</v>
      </c>
      <c r="I25" s="12" t="s">
        <v>22</v>
      </c>
      <c r="J25" s="12"/>
      <c r="K25" s="15"/>
    </row>
    <row r="26" spans="1:11">
      <c r="A26" s="6">
        <f t="shared" si="0"/>
        <v>63683</v>
      </c>
      <c r="B26" s="4">
        <v>2511</v>
      </c>
      <c r="C26" s="4">
        <v>6173</v>
      </c>
      <c r="D26" s="4">
        <v>1092</v>
      </c>
      <c r="E26" s="4">
        <v>14227</v>
      </c>
      <c r="F26" s="4">
        <v>25879</v>
      </c>
      <c r="G26" s="4">
        <v>13801</v>
      </c>
      <c r="H26" s="2" t="s">
        <v>23</v>
      </c>
      <c r="I26" s="12" t="s">
        <v>18</v>
      </c>
      <c r="J26" s="3" t="s">
        <v>24</v>
      </c>
      <c r="K26" s="15"/>
    </row>
    <row r="27" spans="1:11">
      <c r="A27" s="6">
        <f t="shared" si="0"/>
        <v>60379</v>
      </c>
      <c r="B27" s="4">
        <v>2515</v>
      </c>
      <c r="C27" s="4">
        <v>5939</v>
      </c>
      <c r="D27" s="4">
        <v>1020</v>
      </c>
      <c r="E27" s="4">
        <v>12729</v>
      </c>
      <c r="F27" s="4">
        <v>24751</v>
      </c>
      <c r="G27" s="4">
        <v>13425</v>
      </c>
      <c r="H27" s="2" t="s">
        <v>15</v>
      </c>
      <c r="I27" s="12"/>
      <c r="J27" s="2" t="s">
        <v>13</v>
      </c>
      <c r="K27" s="15"/>
    </row>
    <row r="28" spans="1:11">
      <c r="A28" s="6">
        <f t="shared" si="0"/>
        <v>20531</v>
      </c>
      <c r="B28" s="4">
        <v>2814</v>
      </c>
      <c r="C28" s="4">
        <v>3248</v>
      </c>
      <c r="D28" s="4">
        <v>1066</v>
      </c>
      <c r="E28" s="4">
        <v>119</v>
      </c>
      <c r="F28" s="4">
        <v>7743</v>
      </c>
      <c r="G28" s="4">
        <v>5541</v>
      </c>
      <c r="H28" s="2" t="s">
        <v>23</v>
      </c>
      <c r="I28" s="16" t="s">
        <v>20</v>
      </c>
      <c r="J28" s="2" t="s">
        <v>25</v>
      </c>
      <c r="K28" s="15"/>
    </row>
    <row r="29" spans="1:11">
      <c r="A29" s="6">
        <f t="shared" si="0"/>
        <v>20568</v>
      </c>
      <c r="B29" s="4">
        <v>2781</v>
      </c>
      <c r="C29" s="4">
        <v>3152</v>
      </c>
      <c r="D29" s="4">
        <v>1001</v>
      </c>
      <c r="E29" s="4">
        <v>136</v>
      </c>
      <c r="F29" s="4">
        <v>7265</v>
      </c>
      <c r="G29" s="4">
        <v>6233</v>
      </c>
      <c r="H29" s="2" t="s">
        <v>15</v>
      </c>
      <c r="I29" s="16"/>
      <c r="J29" s="2"/>
      <c r="K29" s="15"/>
    </row>
    <row r="30" spans="1:11">
      <c r="A30" s="6">
        <f t="shared" si="0"/>
        <v>12645</v>
      </c>
      <c r="B30" s="4">
        <v>820</v>
      </c>
      <c r="C30" s="4">
        <v>3086</v>
      </c>
      <c r="D30" s="4">
        <v>144</v>
      </c>
      <c r="E30" s="4">
        <v>1835</v>
      </c>
      <c r="F30" s="5">
        <v>3975</v>
      </c>
      <c r="G30" s="4">
        <v>2785</v>
      </c>
      <c r="H30" s="2" t="s">
        <v>26</v>
      </c>
      <c r="I30" s="17" t="s">
        <v>27</v>
      </c>
      <c r="J30" s="17"/>
      <c r="K30" s="15"/>
    </row>
    <row r="31" spans="1:11" ht="15" customHeight="1">
      <c r="A31" s="6">
        <f t="shared" si="0"/>
        <v>7224</v>
      </c>
      <c r="B31" s="4">
        <v>0</v>
      </c>
      <c r="C31" s="4">
        <v>2591</v>
      </c>
      <c r="D31" s="4">
        <v>31</v>
      </c>
      <c r="E31" s="4">
        <v>0</v>
      </c>
      <c r="F31" s="4">
        <v>2917</v>
      </c>
      <c r="G31" s="4">
        <v>1685</v>
      </c>
      <c r="H31" s="2" t="s">
        <v>23</v>
      </c>
      <c r="I31" s="12" t="s">
        <v>13</v>
      </c>
      <c r="J31" s="12"/>
      <c r="K31" s="15" t="s">
        <v>28</v>
      </c>
    </row>
    <row r="32" spans="1:11">
      <c r="A32" s="6">
        <f t="shared" si="0"/>
        <v>15613</v>
      </c>
      <c r="B32" s="4">
        <v>0</v>
      </c>
      <c r="C32" s="4">
        <v>6262</v>
      </c>
      <c r="D32" s="4">
        <v>101</v>
      </c>
      <c r="E32" s="4">
        <v>0</v>
      </c>
      <c r="F32" s="4">
        <v>7877</v>
      </c>
      <c r="G32" s="4">
        <v>1373</v>
      </c>
      <c r="H32" s="2" t="s">
        <v>15</v>
      </c>
      <c r="I32" s="12"/>
      <c r="J32" s="12"/>
      <c r="K32" s="15"/>
    </row>
    <row r="33" spans="1:11">
      <c r="A33" s="6">
        <f t="shared" si="0"/>
        <v>504</v>
      </c>
      <c r="B33" s="4">
        <v>0</v>
      </c>
      <c r="C33" s="4">
        <v>76</v>
      </c>
      <c r="D33" s="4">
        <v>6</v>
      </c>
      <c r="E33" s="4">
        <v>0</v>
      </c>
      <c r="F33" s="4">
        <v>180</v>
      </c>
      <c r="G33" s="4">
        <v>242</v>
      </c>
      <c r="H33" s="2" t="s">
        <v>23</v>
      </c>
      <c r="I33" s="12" t="s">
        <v>16</v>
      </c>
      <c r="J33" s="12"/>
      <c r="K33" s="15"/>
    </row>
    <row r="34" spans="1:11">
      <c r="A34" s="6">
        <f t="shared" si="0"/>
        <v>2674</v>
      </c>
      <c r="B34" s="4">
        <v>0</v>
      </c>
      <c r="C34" s="4">
        <v>413</v>
      </c>
      <c r="D34" s="4">
        <v>9</v>
      </c>
      <c r="E34" s="4">
        <v>0</v>
      </c>
      <c r="F34" s="4">
        <v>2052</v>
      </c>
      <c r="G34" s="4">
        <v>200</v>
      </c>
      <c r="H34" s="2" t="s">
        <v>15</v>
      </c>
      <c r="I34" s="12"/>
      <c r="J34" s="12"/>
      <c r="K34" s="15"/>
    </row>
    <row r="35" spans="1:11">
      <c r="A35" s="6">
        <f t="shared" ref="A35:G35" si="1">SUM(A13:A34)</f>
        <v>1392438</v>
      </c>
      <c r="B35" s="5">
        <f t="shared" si="1"/>
        <v>274775</v>
      </c>
      <c r="C35" s="4">
        <f t="shared" si="1"/>
        <v>322944</v>
      </c>
      <c r="D35" s="4">
        <f t="shared" si="1"/>
        <v>71885</v>
      </c>
      <c r="E35" s="4">
        <f t="shared" si="1"/>
        <v>121925</v>
      </c>
      <c r="F35" s="5">
        <f t="shared" si="1"/>
        <v>508145</v>
      </c>
      <c r="G35" s="5">
        <f t="shared" si="1"/>
        <v>92764</v>
      </c>
      <c r="H35" s="14" t="s">
        <v>29</v>
      </c>
      <c r="I35" s="14"/>
      <c r="J35" s="14"/>
      <c r="K35" s="14"/>
    </row>
    <row r="36" spans="1:11" ht="15" customHeight="1">
      <c r="A36" s="6">
        <f>SUM(B36:G36)</f>
        <v>439730</v>
      </c>
      <c r="B36" s="4">
        <v>33426</v>
      </c>
      <c r="C36" s="4">
        <v>301151</v>
      </c>
      <c r="D36" s="4">
        <v>40656</v>
      </c>
      <c r="E36" s="4">
        <v>24095</v>
      </c>
      <c r="F36" s="4">
        <v>31177</v>
      </c>
      <c r="G36" s="4">
        <v>9225</v>
      </c>
      <c r="H36" s="2" t="s">
        <v>23</v>
      </c>
      <c r="I36" s="12" t="s">
        <v>13</v>
      </c>
      <c r="J36" s="12"/>
      <c r="K36" s="15" t="s">
        <v>30</v>
      </c>
    </row>
    <row r="37" spans="1:11">
      <c r="A37" s="6">
        <f>SUM(B37:G37)</f>
        <v>564397</v>
      </c>
      <c r="B37" s="4">
        <v>34232</v>
      </c>
      <c r="C37" s="4">
        <v>403016</v>
      </c>
      <c r="D37" s="4">
        <v>50739</v>
      </c>
      <c r="E37" s="4">
        <v>30108</v>
      </c>
      <c r="F37" s="4">
        <v>34706</v>
      </c>
      <c r="G37" s="4">
        <v>11596</v>
      </c>
      <c r="H37" s="2" t="s">
        <v>15</v>
      </c>
      <c r="I37" s="12"/>
      <c r="J37" s="12"/>
      <c r="K37" s="15"/>
    </row>
    <row r="38" spans="1:11">
      <c r="A38" s="6">
        <f>SUM(B38:G38)</f>
        <v>70384</v>
      </c>
      <c r="B38" s="4">
        <v>5119</v>
      </c>
      <c r="C38" s="4">
        <v>30015</v>
      </c>
      <c r="D38" s="4">
        <v>4603</v>
      </c>
      <c r="E38" s="4">
        <v>17709</v>
      </c>
      <c r="F38" s="4">
        <v>2666</v>
      </c>
      <c r="G38" s="4">
        <v>10272</v>
      </c>
      <c r="H38" s="2" t="s">
        <v>23</v>
      </c>
      <c r="I38" s="12" t="s">
        <v>16</v>
      </c>
      <c r="J38" s="12"/>
      <c r="K38" s="15"/>
    </row>
    <row r="39" spans="1:11">
      <c r="A39" s="6">
        <f>SUM(B39:G39)</f>
        <v>78212</v>
      </c>
      <c r="B39" s="4">
        <v>1764</v>
      </c>
      <c r="C39" s="4">
        <v>38931</v>
      </c>
      <c r="D39" s="4">
        <v>4419</v>
      </c>
      <c r="E39" s="4">
        <v>22009</v>
      </c>
      <c r="F39" s="4">
        <v>1736</v>
      </c>
      <c r="G39" s="4">
        <v>9353</v>
      </c>
      <c r="H39" s="2" t="s">
        <v>15</v>
      </c>
      <c r="I39" s="12"/>
      <c r="J39" s="12"/>
      <c r="K39" s="15"/>
    </row>
    <row r="40" spans="1:11">
      <c r="A40" s="6">
        <f t="shared" ref="A40:G40" si="2">SUM(A35:A39)</f>
        <v>2545161</v>
      </c>
      <c r="B40" s="5">
        <f t="shared" si="2"/>
        <v>349316</v>
      </c>
      <c r="C40" s="4">
        <f t="shared" si="2"/>
        <v>1096057</v>
      </c>
      <c r="D40" s="4">
        <f t="shared" si="2"/>
        <v>172302</v>
      </c>
      <c r="E40" s="4">
        <f t="shared" si="2"/>
        <v>215846</v>
      </c>
      <c r="F40" s="5">
        <f t="shared" si="2"/>
        <v>578430</v>
      </c>
      <c r="G40" s="4">
        <f t="shared" si="2"/>
        <v>133210</v>
      </c>
      <c r="H40" s="14" t="s">
        <v>31</v>
      </c>
      <c r="I40" s="14"/>
      <c r="J40" s="14"/>
      <c r="K40" s="14"/>
    </row>
    <row r="41" spans="1:11">
      <c r="A41" s="6">
        <f>SUM(B41:G41)</f>
        <v>44648</v>
      </c>
      <c r="B41" s="4">
        <v>5304</v>
      </c>
      <c r="C41" s="5">
        <v>23874</v>
      </c>
      <c r="D41" s="4">
        <v>723</v>
      </c>
      <c r="E41" s="4">
        <v>3393</v>
      </c>
      <c r="F41" s="4">
        <v>9010</v>
      </c>
      <c r="G41" s="4">
        <v>2344</v>
      </c>
      <c r="H41" s="14" t="s">
        <v>32</v>
      </c>
      <c r="I41" s="14"/>
      <c r="J41" s="14"/>
      <c r="K41" s="14"/>
    </row>
    <row r="42" spans="1:11" ht="15" customHeight="1">
      <c r="A42" s="6">
        <f t="shared" ref="A42:G42" si="3">A13+A17+A21+A23+A31+A36</f>
        <v>918296</v>
      </c>
      <c r="B42" s="4">
        <f t="shared" si="3"/>
        <v>148581</v>
      </c>
      <c r="C42" s="4">
        <f t="shared" si="3"/>
        <v>417585</v>
      </c>
      <c r="D42" s="4">
        <f t="shared" si="3"/>
        <v>67960</v>
      </c>
      <c r="E42" s="4">
        <f t="shared" si="3"/>
        <v>55653</v>
      </c>
      <c r="F42" s="4">
        <f t="shared" si="3"/>
        <v>205075</v>
      </c>
      <c r="G42" s="4">
        <f t="shared" si="3"/>
        <v>23442</v>
      </c>
      <c r="H42" s="2" t="s">
        <v>23</v>
      </c>
      <c r="I42" s="12" t="s">
        <v>13</v>
      </c>
      <c r="J42" s="12"/>
      <c r="K42" s="9" t="s">
        <v>33</v>
      </c>
    </row>
    <row r="43" spans="1:11">
      <c r="A43" s="6">
        <f t="shared" ref="A43:G43" si="4">A14+A18+A22+A24+A32+A37+A25</f>
        <v>1219272</v>
      </c>
      <c r="B43" s="4">
        <f t="shared" si="4"/>
        <v>179514</v>
      </c>
      <c r="C43" s="4">
        <f t="shared" si="4"/>
        <v>564122</v>
      </c>
      <c r="D43" s="4">
        <f t="shared" si="4"/>
        <v>86788</v>
      </c>
      <c r="E43" s="4">
        <f t="shared" si="4"/>
        <v>80457</v>
      </c>
      <c r="F43" s="4">
        <f t="shared" si="4"/>
        <v>278665</v>
      </c>
      <c r="G43" s="4">
        <f t="shared" si="4"/>
        <v>29726</v>
      </c>
      <c r="H43" s="2" t="s">
        <v>15</v>
      </c>
      <c r="I43" s="12"/>
      <c r="J43" s="12"/>
      <c r="K43" s="10"/>
    </row>
    <row r="44" spans="1:11">
      <c r="A44" s="6">
        <f t="shared" ref="A44:G44" si="5">A15+A19+A38+A26+A28+A33</f>
        <v>190108</v>
      </c>
      <c r="B44" s="4">
        <f t="shared" si="5"/>
        <v>12571</v>
      </c>
      <c r="C44" s="4">
        <f t="shared" si="5"/>
        <v>48881</v>
      </c>
      <c r="D44" s="4">
        <f t="shared" si="5"/>
        <v>8781</v>
      </c>
      <c r="E44" s="4">
        <f t="shared" si="5"/>
        <v>36572</v>
      </c>
      <c r="F44" s="4">
        <f t="shared" si="5"/>
        <v>45058</v>
      </c>
      <c r="G44" s="4">
        <f t="shared" si="5"/>
        <v>38245</v>
      </c>
      <c r="H44" s="2" t="s">
        <v>23</v>
      </c>
      <c r="I44" s="12" t="s">
        <v>16</v>
      </c>
      <c r="J44" s="12"/>
      <c r="K44" s="10"/>
    </row>
    <row r="45" spans="1:11">
      <c r="A45" s="6">
        <f t="shared" ref="A45:G45" si="6">A16+A20+A27+A29+A30+A34+A39</f>
        <v>217485</v>
      </c>
      <c r="B45" s="4">
        <f t="shared" si="6"/>
        <v>8650</v>
      </c>
      <c r="C45" s="4">
        <f t="shared" si="6"/>
        <v>65469</v>
      </c>
      <c r="D45" s="4">
        <f t="shared" si="6"/>
        <v>8773</v>
      </c>
      <c r="E45" s="4">
        <f t="shared" si="6"/>
        <v>43164</v>
      </c>
      <c r="F45" s="4">
        <f t="shared" si="6"/>
        <v>49632</v>
      </c>
      <c r="G45" s="4">
        <f t="shared" si="6"/>
        <v>41797</v>
      </c>
      <c r="H45" s="2" t="s">
        <v>15</v>
      </c>
      <c r="I45" s="12"/>
      <c r="J45" s="12"/>
      <c r="K45" s="10"/>
    </row>
    <row r="46" spans="1:11" ht="15.75">
      <c r="A46" s="1">
        <f>SUM(A42:A45)</f>
        <v>2545161</v>
      </c>
      <c r="B46" s="1">
        <f t="shared" ref="B46:G46" si="7">SUM(B42:B45)</f>
        <v>349316</v>
      </c>
      <c r="C46" s="1">
        <f t="shared" si="7"/>
        <v>1096057</v>
      </c>
      <c r="D46" s="1">
        <f t="shared" si="7"/>
        <v>172302</v>
      </c>
      <c r="E46" s="1">
        <f t="shared" si="7"/>
        <v>215846</v>
      </c>
      <c r="F46" s="1">
        <f t="shared" si="7"/>
        <v>578430</v>
      </c>
      <c r="G46" s="1">
        <f t="shared" si="7"/>
        <v>133210</v>
      </c>
      <c r="H46" s="13" t="s">
        <v>34</v>
      </c>
      <c r="I46" s="13"/>
      <c r="J46" s="13"/>
      <c r="K46" s="11"/>
    </row>
  </sheetData>
  <mergeCells count="40">
    <mergeCell ref="H11:J11"/>
    <mergeCell ref="K11:K12"/>
    <mergeCell ref="I12:J12"/>
    <mergeCell ref="A9:K9"/>
    <mergeCell ref="A10:K10"/>
    <mergeCell ref="G11:G12"/>
    <mergeCell ref="F11:F12"/>
    <mergeCell ref="E11:E12"/>
    <mergeCell ref="D11:D12"/>
    <mergeCell ref="C11:C12"/>
    <mergeCell ref="B11:B12"/>
    <mergeCell ref="A11:A12"/>
    <mergeCell ref="I13:J14"/>
    <mergeCell ref="K13:K16"/>
    <mergeCell ref="I15:J16"/>
    <mergeCell ref="I17:J18"/>
    <mergeCell ref="K17:K20"/>
    <mergeCell ref="I19:J20"/>
    <mergeCell ref="H35:K35"/>
    <mergeCell ref="I21:I22"/>
    <mergeCell ref="K21:K30"/>
    <mergeCell ref="I23:I24"/>
    <mergeCell ref="I25:J25"/>
    <mergeCell ref="I26:I27"/>
    <mergeCell ref="A8:K8"/>
    <mergeCell ref="A1:K7"/>
    <mergeCell ref="K42:K46"/>
    <mergeCell ref="I44:J45"/>
    <mergeCell ref="H46:J46"/>
    <mergeCell ref="I42:J43"/>
    <mergeCell ref="I38:J39"/>
    <mergeCell ref="H40:K40"/>
    <mergeCell ref="H41:K41"/>
    <mergeCell ref="I36:J37"/>
    <mergeCell ref="K36:K39"/>
    <mergeCell ref="I28:I29"/>
    <mergeCell ref="I30:J30"/>
    <mergeCell ref="I31:J32"/>
    <mergeCell ref="K31:K34"/>
    <mergeCell ref="I33:J34"/>
  </mergeCells>
  <pageMargins left="0.7" right="0.7" top="0.75" bottom="0.75" header="0.3" footer="0.3"/>
  <pageSetup scale="71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TWUZXU4UYYY7-944396957-36595</_dlc_DocId>
    <_dlc_DocIdUrl xmlns="a5cd8edf-193d-454e-be79-0a753d5be6e1">
      <Url>http://localhost/_layouts/15/DocIdRedir.aspx?ID=TWUZXU4UYYY7-944396957-36595</Url>
      <Description>TWUZXU4UYYY7-944396957-36595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293656B-81F7-407B-AC9A-ECA106ACD76B}"/>
</file>

<file path=customXml/itemProps2.xml><?xml version="1.0" encoding="utf-8"?>
<ds:datastoreItem xmlns:ds="http://schemas.openxmlformats.org/officeDocument/2006/customXml" ds:itemID="{0D2BA3E7-201D-4979-A432-39A5222737F2}"/>
</file>

<file path=customXml/itemProps3.xml><?xml version="1.0" encoding="utf-8"?>
<ds:datastoreItem xmlns:ds="http://schemas.openxmlformats.org/officeDocument/2006/customXml" ds:itemID="{8F6170CB-AD22-4020-B32F-75077A5E85A9}"/>
</file>

<file path=customXml/itemProps4.xml><?xml version="1.0" encoding="utf-8"?>
<ds:datastoreItem xmlns:ds="http://schemas.openxmlformats.org/officeDocument/2006/customXml" ds:itemID="{91D8BC7C-09DC-4ACA-8F75-46EF1A2F1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2021-01-03T05:44:25Z</cp:lastPrinted>
  <dcterms:created xsi:type="dcterms:W3CDTF">2020-11-16T08:35:57Z</dcterms:created>
  <dcterms:modified xsi:type="dcterms:W3CDTF">2021-01-03T05:44:44Z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2e00cd77-beef-43c9-ba87-ee92c3a89786</vt:lpwstr>
  </property>
</Properties>
</file>